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8800" windowHeight="18000" firstSheet="0" activeTab="0"/>
  </bookViews>
  <sheets>
    <sheet sheetId="1" name="Výkaz" state="visible" r:id="rId4"/>
    <sheet sheetId="2" name="Príklad" state="visible" r:id="rId5"/>
    <sheet sheetId="3" name="Návod" state="visible" r:id="rId6"/>
  </sheets>
  <definedNames>
    <definedName name="_xlnm.Print_Area" localSheetId="0">'Výkaz'!$A1:$H44</definedName>
    <definedName name="_xlnm.Print_Titles" localSheetId="0">'Výkaz'!$9:$9</definedName>
    <definedName name="_xlnm.Print_Area" localSheetId="1">'Príklad'!$A1:$H44</definedName>
    <definedName name="_xlnm.Print_Titles" localSheetId="1">'Príklad'!$9:$9</definedName>
    <definedName name="_xlnm.Print_Area" localSheetId="2">'Návod'!$A1:$B9</definedName>
  </definedNames>
  <calcPr calcId="171027" fullCalcOnLoad="1"/>
</workbook>
</file>

<file path=xl/sharedStrings.xml><?xml version="1.0" encoding="utf-8"?>
<sst xmlns="http://schemas.openxmlformats.org/spreadsheetml/2006/main" count="76" uniqueCount="48">
  <si>
    <t>Pracovný výkaz</t>
  </si>
  <si>
    <t>Vyplňte biele polia. Sivé polia sa počítajú samy.</t>
  </si>
  <si>
    <t>Zamestnanec / dodávateľ</t>
  </si>
  <si>
    <t>Klient / objednávateľ</t>
  </si>
  <si>
    <t>Obdobie od</t>
  </si>
  <si>
    <t>Obdobie do</t>
  </si>
  <si>
    <t>Kontakt (e-mail, telefón)</t>
  </si>
  <si>
    <t>Predvolená sadzba (€/h)</t>
  </si>
  <si>
    <t>Zaokrúhlenie času Od–Do (min)</t>
  </si>
  <si>
    <t>Príloha k faktúre č.</t>
  </si>
  <si>
    <t>Dátum</t>
  </si>
  <si>
    <t>Projekt / zákazka</t>
  </si>
  <si>
    <t>Popis práce</t>
  </si>
  <si>
    <t>Od</t>
  </si>
  <si>
    <t>Do</t>
  </si>
  <si>
    <t>Hodiny</t>
  </si>
  <si>
    <t>Sadzba (€/h)</t>
  </si>
  <si>
    <t>Suma (€)</t>
  </si>
  <si>
    <t>Spolu</t>
  </si>
  <si>
    <t>Poznámka</t>
  </si>
  <si>
    <t>Vyplnil (meno, podpis, dátum)</t>
  </si>
  <si>
    <t>Schválil (meno, podpis, dátum)</t>
  </si>
  <si>
    <t>Pracovný výkaz — príklad</t>
  </si>
  <si>
    <t>Vyplnený príklad s vymyslenými údajmi. Svoj výkaz vyplňte na hárku Výkaz.</t>
  </si>
  <si>
    <t>Jana Vzorová</t>
  </si>
  <si>
    <t>Vzorový klient s.r.o.</t>
  </si>
  <si>
    <t>jana@example.com, +421 000 000 000</t>
  </si>
  <si>
    <t>2026-0042</t>
  </si>
  <si>
    <t>Nový e-shop</t>
  </si>
  <si>
    <t>Návrh homepage, dve varianty</t>
  </si>
  <si>
    <t>Zapracovanie pripomienok klienta</t>
  </si>
  <si>
    <t>Správa sociálnych sietí</t>
  </si>
  <si>
    <t>Plán príspevkov na september</t>
  </si>
  <si>
    <t>Konzultácia s klientom, telefón</t>
  </si>
  <si>
    <t>Podklady pre vývojárov</t>
  </si>
  <si>
    <t>Odpovede na komentáre a správy</t>
  </si>
  <si>
    <t>Testovanie objednávkového formulára</t>
  </si>
  <si>
    <t>Úpravy po testovaní</t>
  </si>
  <si>
    <t>Mesačný prehľad výsledkov</t>
  </si>
  <si>
    <t>Školenie obsluhy administrácie</t>
  </si>
  <si>
    <t>Sadzba pri sociálnych sieťach je dohodnutá zvlášť. Čas Od–Do je zaokrúhlený na 15 minút.</t>
  </si>
  <si>
    <t>Ako so šablónou pracovať</t>
  </si>
  <si>
    <t>Vyplňte biele polia: hore meno, klienta a obdobie, v tabuľke dátum, projekt, popis práce a čas Od a Do, alebo rovno počet hodín.</t>
  </si>
  <si>
    <t>Sivé polia sa počítajú samy: hodiny z času Od a Do (zaokrúhlené podľa nastavenia hore), sadzba z predvolenej sadzby a suma ako hodiny krát sadzba.</t>
  </si>
  <si>
    <t>Riadok s inou sadzbou alebo s hodinami bez času upravíte tak, že číslo prepíšete priamo v stĺpci Sadzba alebo Hodiny; vzorec sa v tomto riadku nahradí vaším číslom.</t>
  </si>
  <si>
    <t>Keď vám riadky nestačia, skopírujte prázdny riadok tabuľky a vložte ho doprostred príkazom Vložiť skopírované bunky; vzorce sa prenesú a súčty sa prispôsobia.</t>
  </si>
  <si>
    <t>Na konci mesiaca výkaz vytlačte na A4 alebo uložte ako PDF a dajte ho podpísať; vzorce ochránite cez Revízia a Zabezpečiť hárok, biele polia zostanú na písanie.</t>
  </si>
  <si>
    <t>Zdroj: mujvykaz.cz/sk/pracovny-vykaz-vzor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</si>
</sst>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. m. yyyy"/>
  </numFmts>
  <fonts count="12" x14ac:knownFonts="1">
    <font>
      <color theme="1"/>
      <family val="2"/>
      <scheme val="minor"/>
      <sz val="11"/>
      <name val="Calibri"/>
    </font>
    <font>
      <b/>
      <color rgb="FF1F2937"/>
      <sz val="20"/>
      <name val="Arial"/>
    </font>
    <font>
      <i/>
      <color rgb="FF6B7280"/>
      <sz val="9"/>
      <name val="Arial"/>
    </font>
    <font>
      <b/>
      <color rgb="FF6B7280"/>
      <sz val="9"/>
      <name val="Arial"/>
    </font>
    <font>
      <color rgb="FF1F2937"/>
      <sz val="10.5"/>
      <name val="Arial"/>
    </font>
    <font>
      <b/>
      <color rgb="FF1F2937"/>
      <sz val="10"/>
      <name val="Arial"/>
    </font>
    <font>
      <color rgb="FF1F2937"/>
      <sz val="10"/>
      <name val="Arial"/>
    </font>
    <font>
      <b/>
      <color rgb="FF1F2937"/>
      <sz val="11"/>
      <name val="Arial"/>
    </font>
    <font>
      <color rgb="FF6B7280"/>
      <sz val="9"/>
      <name val="Arial"/>
    </font>
    <font>
      <b/>
      <color rgb="FF1F2937"/>
      <sz val="18"/>
      <name val="Arial"/>
    </font>
    <font>
      <b/>
      <color rgb="FF6B7280"/>
      <sz val="11"/>
      <name val="Arial"/>
    </font>
    <font>
      <color rgb="FF1F2937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E5E7EB"/>
      </patternFill>
    </fill>
    <fill>
      <patternFill patternType="solid">
        <fgColor rgb="FFF3F4F6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1F2937"/>
      </bottom>
      <diagonal/>
    </border>
    <border>
      <left/>
      <right/>
      <top/>
      <bottom style="thin">
        <color rgb="FF6B7280"/>
      </bottom>
      <diagonal/>
    </border>
    <border>
      <left style="thin">
        <color rgb="FFD1D5DB"/>
      </left>
      <right style="thin">
        <color rgb="FFD1D5DB"/>
      </right>
      <top style="thin">
        <color rgb="FF6B7280"/>
      </top>
      <bottom style="medium">
        <color rgb="FF1F2937"/>
      </bottom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  <border>
      <left/>
      <right/>
      <top style="medium">
        <color rgb="FF1F2937"/>
      </top>
      <bottom style="medium">
        <color rgb="FF1F2937"/>
      </bottom>
      <diagonal/>
    </border>
    <border>
      <left style="thin">
        <color rgb="FFD1D5DB"/>
      </left>
      <right style="thin">
        <color rgb="FFD1D5DB"/>
      </right>
      <top style="medium">
        <color rgb="FF1F2937"/>
      </top>
      <bottom style="medium">
        <color rgb="FF1F2937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bottom"/>
    </xf>
    <xf numFmtId="0" fontId="4" fillId="0" borderId="2" xfId="0" applyFont="1" applyBorder="1" applyAlignment="1" applyProtection="1">
      <alignment horizontal="left" vertical="bottom" shrinkToFit="1"/>
      <protection locked="0"/>
    </xf>
    <xf numFmtId="164" fontId="4" fillId="0" borderId="2" xfId="0" applyNumberFormat="1" applyFont="1" applyBorder="1" applyAlignment="1" applyProtection="1">
      <alignment horizontal="left" vertical="bottom" shrinkToFit="1"/>
      <protection locked="0"/>
    </xf>
    <xf numFmtId="4" fontId="4" fillId="0" borderId="2" xfId="0" applyNumberFormat="1" applyFont="1" applyBorder="1" applyAlignment="1" applyProtection="1">
      <alignment horizontal="left" vertical="bottom" shrinkToFit="1"/>
      <protection locked="0"/>
    </xf>
    <xf numFmtId="49" fontId="4" fillId="0" borderId="2" xfId="0" applyNumberFormat="1" applyFont="1" applyBorder="1" applyAlignment="1" applyProtection="1">
      <alignment horizontal="left" vertical="bottom" shrinkToFit="1"/>
      <protection locked="0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 shrinkToFit="1"/>
      <protection locked="0"/>
    </xf>
    <xf numFmtId="20" fontId="6" fillId="0" borderId="4" xfId="0" applyNumberFormat="1" applyFont="1" applyBorder="1" applyAlignment="1" applyProtection="1">
      <alignment horizontal="center" vertical="center"/>
      <protection locked="0"/>
    </xf>
    <xf numFmtId="4" fontId="6" fillId="3" borderId="4" xfId="0" applyNumberFormat="1" applyFont="1" applyFill="1" applyBorder="1" applyAlignment="1" applyProtection="1">
      <alignment horizontal="right" vertical="center"/>
      <protection locked="0"/>
    </xf>
    <xf numFmtId="4" fontId="6" fillId="3" borderId="4" xfId="0" applyNumberFormat="1" applyFont="1" applyFill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4" fontId="7" fillId="3" borderId="6" xfId="0" applyNumberFormat="1" applyFont="1" applyFill="1" applyBorder="1" applyAlignment="1">
      <alignment horizontal="right" vertical="center"/>
    </xf>
    <xf numFmtId="0" fontId="0" fillId="0" borderId="5" xfId="0" applyBorder="1"/>
    <xf numFmtId="0" fontId="6" fillId="0" borderId="7" xfId="0" applyFont="1" applyBorder="1" applyAlignment="1" applyProtection="1">
      <alignment horizontal="left" vertical="top" wrapText="1"/>
      <protection locked="0"/>
    </xf>
    <xf numFmtId="0" fontId="0" fillId="0" borderId="2" xfId="0" applyBorder="1" applyProtection="1">
      <protection locked="0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3605"/>
    <pageSetUpPr fitToPage="1"/>
  </sheetPr>
  <dimension ref="A1:H44"/>
  <sheetViews>
    <sheetView workbookViewId="0" showGridLines="0"/>
  </sheetViews>
  <sheetFormatPr defaultRowHeight="18" outlineLevelRow="0" outlineLevelCol="0" x14ac:dyDescent="55" customHeight="1"/>
  <cols>
    <col min="1" max="1" width="11.5" customWidth="1"/>
    <col min="2" max="2" width="19" customWidth="1"/>
    <col min="3" max="3" width="32" customWidth="1"/>
    <col min="4" max="5" width="6.5" customWidth="1"/>
    <col min="6" max="6" width="8.5" customWidth="1"/>
    <col min="7" max="7" width="9.5" customWidth="1"/>
    <col min="8" max="8" width="1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6" customHeight="1" x14ac:dyDescent="0.25"/>
    <row r="4" ht="22" customHeight="1" spans="1:8" x14ac:dyDescent="0.25">
      <c r="A4" s="3" t="s">
        <v>2</v>
      </c>
      <c r="B4" s="3"/>
      <c r="C4" s="4"/>
      <c r="D4" s="3" t="s">
        <v>3</v>
      </c>
      <c r="E4" s="3"/>
      <c r="F4" s="3"/>
      <c r="G4" s="4"/>
      <c r="H4" s="4"/>
    </row>
    <row r="5" ht="22" customHeight="1" spans="1:8" x14ac:dyDescent="0.25">
      <c r="A5" s="3" t="s">
        <v>4</v>
      </c>
      <c r="B5" s="3"/>
      <c r="C5" s="5"/>
      <c r="D5" s="3" t="s">
        <v>5</v>
      </c>
      <c r="E5" s="3"/>
      <c r="F5" s="3"/>
      <c r="G5" s="5"/>
      <c r="H5" s="5"/>
    </row>
    <row r="6" ht="22" customHeight="1" spans="1:8" x14ac:dyDescent="0.25">
      <c r="A6" s="3" t="s">
        <v>6</v>
      </c>
      <c r="B6" s="3"/>
      <c r="C6" s="4"/>
      <c r="D6" s="3" t="s">
        <v>7</v>
      </c>
      <c r="E6" s="3"/>
      <c r="F6" s="3"/>
      <c r="G6" s="6"/>
      <c r="H6" s="6"/>
    </row>
    <row r="7" ht="22" customHeight="1" spans="1:8" x14ac:dyDescent="0.25">
      <c r="A7" s="3" t="s">
        <v>8</v>
      </c>
      <c r="B7" s="3"/>
      <c r="C7" s="4"/>
      <c r="D7" s="3" t="s">
        <v>9</v>
      </c>
      <c r="E7" s="3"/>
      <c r="F7" s="3"/>
      <c r="G7" s="7"/>
      <c r="H7" s="7"/>
    </row>
    <row r="8" ht="8" customHeight="1" x14ac:dyDescent="0.25"/>
    <row r="9" ht="30" customHeight="1" spans="1:8" x14ac:dyDescent="0.25">
      <c r="A9" s="8" t="s">
        <v>10</v>
      </c>
      <c r="B9" s="8" t="s">
        <v>11</v>
      </c>
      <c r="C9" s="8" t="s">
        <v>12</v>
      </c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</row>
    <row r="10" ht="18" customHeight="1" spans="1:8" x14ac:dyDescent="0.25">
      <c r="A10" s="10"/>
      <c r="B10" s="11"/>
      <c r="C10" s="11"/>
      <c r="D10" s="12"/>
      <c r="E10" s="12"/>
      <c r="F10" s="13" t="str">
        <f>IF(AND(ISNUMBER(D10),ISNUMBER(E10)),ROUND(MOD(E10-D10,1)*1440/IFERROR(MAX(1,VALUE($C$7)),1),0)*IFERROR(MAX(1,VALUE($C$7)),1)/60,"")</f>
        <v/>
      </c>
      <c r="G10" s="13" t="str">
        <f>IF(OR(F10="",N($G$6)=0),"",$G$6)</f>
        <v/>
      </c>
      <c r="H10" s="14" t="str">
        <f>IF(AND(ISNUMBER(F10),ISNUMBER(G10)),ROUND(F10*G10,2),"")</f>
        <v/>
      </c>
    </row>
    <row r="11" ht="18" customHeight="1" spans="1:8" x14ac:dyDescent="0.25">
      <c r="A11" s="10"/>
      <c r="B11" s="11"/>
      <c r="C11" s="11"/>
      <c r="D11" s="12"/>
      <c r="E11" s="12"/>
      <c r="F11" s="13" t="str">
        <f>IF(AND(ISNUMBER(D11),ISNUMBER(E11)),ROUND(MOD(E11-D11,1)*1440/IFERROR(MAX(1,VALUE($C$7)),1),0)*IFERROR(MAX(1,VALUE($C$7)),1)/60,"")</f>
        <v/>
      </c>
      <c r="G11" s="13" t="str">
        <f>IF(OR(F11="",N($G$6)=0),"",$G$6)</f>
        <v/>
      </c>
      <c r="H11" s="14" t="str">
        <f>IF(AND(ISNUMBER(F11),ISNUMBER(G11)),ROUND(F11*G11,2),"")</f>
        <v/>
      </c>
    </row>
    <row r="12" ht="18" customHeight="1" spans="1:8" x14ac:dyDescent="0.25">
      <c r="A12" s="10"/>
      <c r="B12" s="11"/>
      <c r="C12" s="11"/>
      <c r="D12" s="12"/>
      <c r="E12" s="12"/>
      <c r="F12" s="13" t="str">
        <f>IF(AND(ISNUMBER(D12),ISNUMBER(E12)),ROUND(MOD(E12-D12,1)*1440/IFERROR(MAX(1,VALUE($C$7)),1),0)*IFERROR(MAX(1,VALUE($C$7)),1)/60,"")</f>
        <v/>
      </c>
      <c r="G12" s="13" t="str">
        <f>IF(OR(F12="",N($G$6)=0),"",$G$6)</f>
        <v/>
      </c>
      <c r="H12" s="14" t="str">
        <f>IF(AND(ISNUMBER(F12),ISNUMBER(G12)),ROUND(F12*G12,2),"")</f>
        <v/>
      </c>
    </row>
    <row r="13" ht="18" customHeight="1" spans="1:8" x14ac:dyDescent="0.25">
      <c r="A13" s="10"/>
      <c r="B13" s="11"/>
      <c r="C13" s="11"/>
      <c r="D13" s="12"/>
      <c r="E13" s="12"/>
      <c r="F13" s="13" t="str">
        <f>IF(AND(ISNUMBER(D13),ISNUMBER(E13)),ROUND(MOD(E13-D13,1)*1440/IFERROR(MAX(1,VALUE($C$7)),1),0)*IFERROR(MAX(1,VALUE($C$7)),1)/60,"")</f>
        <v/>
      </c>
      <c r="G13" s="13" t="str">
        <f>IF(OR(F13="",N($G$6)=0),"",$G$6)</f>
        <v/>
      </c>
      <c r="H13" s="14" t="str">
        <f>IF(AND(ISNUMBER(F13),ISNUMBER(G13)),ROUND(F13*G13,2),"")</f>
        <v/>
      </c>
    </row>
    <row r="14" ht="18" customHeight="1" spans="1:8" x14ac:dyDescent="0.25">
      <c r="A14" s="10"/>
      <c r="B14" s="11"/>
      <c r="C14" s="11"/>
      <c r="D14" s="12"/>
      <c r="E14" s="12"/>
      <c r="F14" s="13" t="str">
        <f>IF(AND(ISNUMBER(D14),ISNUMBER(E14)),ROUND(MOD(E14-D14,1)*1440/IFERROR(MAX(1,VALUE($C$7)),1),0)*IFERROR(MAX(1,VALUE($C$7)),1)/60,"")</f>
        <v/>
      </c>
      <c r="G14" s="13" t="str">
        <f>IF(OR(F14="",N($G$6)=0),"",$G$6)</f>
        <v/>
      </c>
      <c r="H14" s="14" t="str">
        <f>IF(AND(ISNUMBER(F14),ISNUMBER(G14)),ROUND(F14*G14,2),"")</f>
        <v/>
      </c>
    </row>
    <row r="15" ht="18" customHeight="1" spans="1:8" x14ac:dyDescent="0.25">
      <c r="A15" s="10"/>
      <c r="B15" s="11"/>
      <c r="C15" s="11"/>
      <c r="D15" s="12"/>
      <c r="E15" s="12"/>
      <c r="F15" s="13" t="str">
        <f>IF(AND(ISNUMBER(D15),ISNUMBER(E15)),ROUND(MOD(E15-D15,1)*1440/IFERROR(MAX(1,VALUE($C$7)),1),0)*IFERROR(MAX(1,VALUE($C$7)),1)/60,"")</f>
        <v/>
      </c>
      <c r="G15" s="13" t="str">
        <f>IF(OR(F15="",N($G$6)=0),"",$G$6)</f>
        <v/>
      </c>
      <c r="H15" s="14" t="str">
        <f>IF(AND(ISNUMBER(F15),ISNUMBER(G15)),ROUND(F15*G15,2),"")</f>
        <v/>
      </c>
    </row>
    <row r="16" ht="18" customHeight="1" spans="1:8" x14ac:dyDescent="0.25">
      <c r="A16" s="10"/>
      <c r="B16" s="11"/>
      <c r="C16" s="11"/>
      <c r="D16" s="12"/>
      <c r="E16" s="12"/>
      <c r="F16" s="13" t="str">
        <f>IF(AND(ISNUMBER(D16),ISNUMBER(E16)),ROUND(MOD(E16-D16,1)*1440/IFERROR(MAX(1,VALUE($C$7)),1),0)*IFERROR(MAX(1,VALUE($C$7)),1)/60,"")</f>
        <v/>
      </c>
      <c r="G16" s="13" t="str">
        <f>IF(OR(F16="",N($G$6)=0),"",$G$6)</f>
        <v/>
      </c>
      <c r="H16" s="14" t="str">
        <f>IF(AND(ISNUMBER(F16),ISNUMBER(G16)),ROUND(F16*G16,2),"")</f>
        <v/>
      </c>
    </row>
    <row r="17" ht="18" customHeight="1" spans="1:8" x14ac:dyDescent="0.25">
      <c r="A17" s="10"/>
      <c r="B17" s="11"/>
      <c r="C17" s="11"/>
      <c r="D17" s="12"/>
      <c r="E17" s="12"/>
      <c r="F17" s="13" t="str">
        <f>IF(AND(ISNUMBER(D17),ISNUMBER(E17)),ROUND(MOD(E17-D17,1)*1440/IFERROR(MAX(1,VALUE($C$7)),1),0)*IFERROR(MAX(1,VALUE($C$7)),1)/60,"")</f>
        <v/>
      </c>
      <c r="G17" s="13" t="str">
        <f>IF(OR(F17="",N($G$6)=0),"",$G$6)</f>
        <v/>
      </c>
      <c r="H17" s="14" t="str">
        <f>IF(AND(ISNUMBER(F17),ISNUMBER(G17)),ROUND(F17*G17,2),"")</f>
        <v/>
      </c>
    </row>
    <row r="18" ht="18" customHeight="1" spans="1:8" x14ac:dyDescent="0.25">
      <c r="A18" s="10"/>
      <c r="B18" s="11"/>
      <c r="C18" s="11"/>
      <c r="D18" s="12"/>
      <c r="E18" s="12"/>
      <c r="F18" s="13" t="str">
        <f>IF(AND(ISNUMBER(D18),ISNUMBER(E18)),ROUND(MOD(E18-D18,1)*1440/IFERROR(MAX(1,VALUE($C$7)),1),0)*IFERROR(MAX(1,VALUE($C$7)),1)/60,"")</f>
        <v/>
      </c>
      <c r="G18" s="13" t="str">
        <f>IF(OR(F18="",N($G$6)=0),"",$G$6)</f>
        <v/>
      </c>
      <c r="H18" s="14" t="str">
        <f>IF(AND(ISNUMBER(F18),ISNUMBER(G18)),ROUND(F18*G18,2),"")</f>
        <v/>
      </c>
    </row>
    <row r="19" ht="18" customHeight="1" spans="1:8" x14ac:dyDescent="0.25">
      <c r="A19" s="10"/>
      <c r="B19" s="11"/>
      <c r="C19" s="11"/>
      <c r="D19" s="12"/>
      <c r="E19" s="12"/>
      <c r="F19" s="13" t="str">
        <f>IF(AND(ISNUMBER(D19),ISNUMBER(E19)),ROUND(MOD(E19-D19,1)*1440/IFERROR(MAX(1,VALUE($C$7)),1),0)*IFERROR(MAX(1,VALUE($C$7)),1)/60,"")</f>
        <v/>
      </c>
      <c r="G19" s="13" t="str">
        <f>IF(OR(F19="",N($G$6)=0),"",$G$6)</f>
        <v/>
      </c>
      <c r="H19" s="14" t="str">
        <f>IF(AND(ISNUMBER(F19),ISNUMBER(G19)),ROUND(F19*G19,2),"")</f>
        <v/>
      </c>
    </row>
    <row r="20" ht="18" customHeight="1" spans="1:8" x14ac:dyDescent="0.25">
      <c r="A20" s="10"/>
      <c r="B20" s="11"/>
      <c r="C20" s="11"/>
      <c r="D20" s="12"/>
      <c r="E20" s="12"/>
      <c r="F20" s="13" t="str">
        <f>IF(AND(ISNUMBER(D20),ISNUMBER(E20)),ROUND(MOD(E20-D20,1)*1440/IFERROR(MAX(1,VALUE($C$7)),1),0)*IFERROR(MAX(1,VALUE($C$7)),1)/60,"")</f>
        <v/>
      </c>
      <c r="G20" s="13" t="str">
        <f>IF(OR(F20="",N($G$6)=0),"",$G$6)</f>
        <v/>
      </c>
      <c r="H20" s="14" t="str">
        <f>IF(AND(ISNUMBER(F20),ISNUMBER(G20)),ROUND(F20*G20,2),"")</f>
        <v/>
      </c>
    </row>
    <row r="21" ht="18" customHeight="1" spans="1:8" x14ac:dyDescent="0.25">
      <c r="A21" s="10"/>
      <c r="B21" s="11"/>
      <c r="C21" s="11"/>
      <c r="D21" s="12"/>
      <c r="E21" s="12"/>
      <c r="F21" s="13" t="str">
        <f>IF(AND(ISNUMBER(D21),ISNUMBER(E21)),ROUND(MOD(E21-D21,1)*1440/IFERROR(MAX(1,VALUE($C$7)),1),0)*IFERROR(MAX(1,VALUE($C$7)),1)/60,"")</f>
        <v/>
      </c>
      <c r="G21" s="13" t="str">
        <f>IF(OR(F21="",N($G$6)=0),"",$G$6)</f>
        <v/>
      </c>
      <c r="H21" s="14" t="str">
        <f>IF(AND(ISNUMBER(F21),ISNUMBER(G21)),ROUND(F21*G21,2),"")</f>
        <v/>
      </c>
    </row>
    <row r="22" ht="18" customHeight="1" spans="1:8" x14ac:dyDescent="0.25">
      <c r="A22" s="10"/>
      <c r="B22" s="11"/>
      <c r="C22" s="11"/>
      <c r="D22" s="12"/>
      <c r="E22" s="12"/>
      <c r="F22" s="13" t="str">
        <f>IF(AND(ISNUMBER(D22),ISNUMBER(E22)),ROUND(MOD(E22-D22,1)*1440/IFERROR(MAX(1,VALUE($C$7)),1),0)*IFERROR(MAX(1,VALUE($C$7)),1)/60,"")</f>
        <v/>
      </c>
      <c r="G22" s="13" t="str">
        <f>IF(OR(F22="",N($G$6)=0),"",$G$6)</f>
        <v/>
      </c>
      <c r="H22" s="14" t="str">
        <f>IF(AND(ISNUMBER(F22),ISNUMBER(G22)),ROUND(F22*G22,2),"")</f>
        <v/>
      </c>
    </row>
    <row r="23" ht="18" customHeight="1" spans="1:8" x14ac:dyDescent="0.25">
      <c r="A23" s="10"/>
      <c r="B23" s="11"/>
      <c r="C23" s="11"/>
      <c r="D23" s="12"/>
      <c r="E23" s="12"/>
      <c r="F23" s="13" t="str">
        <f>IF(AND(ISNUMBER(D23),ISNUMBER(E23)),ROUND(MOD(E23-D23,1)*1440/IFERROR(MAX(1,VALUE($C$7)),1),0)*IFERROR(MAX(1,VALUE($C$7)),1)/60,"")</f>
        <v/>
      </c>
      <c r="G23" s="13" t="str">
        <f>IF(OR(F23="",N($G$6)=0),"",$G$6)</f>
        <v/>
      </c>
      <c r="H23" s="14" t="str">
        <f>IF(AND(ISNUMBER(F23),ISNUMBER(G23)),ROUND(F23*G23,2),"")</f>
        <v/>
      </c>
    </row>
    <row r="24" ht="18" customHeight="1" spans="1:8" x14ac:dyDescent="0.25">
      <c r="A24" s="10"/>
      <c r="B24" s="11"/>
      <c r="C24" s="11"/>
      <c r="D24" s="12"/>
      <c r="E24" s="12"/>
      <c r="F24" s="13" t="str">
        <f>IF(AND(ISNUMBER(D24),ISNUMBER(E24)),ROUND(MOD(E24-D24,1)*1440/IFERROR(MAX(1,VALUE($C$7)),1),0)*IFERROR(MAX(1,VALUE($C$7)),1)/60,"")</f>
        <v/>
      </c>
      <c r="G24" s="13" t="str">
        <f>IF(OR(F24="",N($G$6)=0),"",$G$6)</f>
        <v/>
      </c>
      <c r="H24" s="14" t="str">
        <f>IF(AND(ISNUMBER(F24),ISNUMBER(G24)),ROUND(F24*G24,2),"")</f>
        <v/>
      </c>
    </row>
    <row r="25" ht="18" customHeight="1" spans="1:8" x14ac:dyDescent="0.25">
      <c r="A25" s="10"/>
      <c r="B25" s="11"/>
      <c r="C25" s="11"/>
      <c r="D25" s="12"/>
      <c r="E25" s="12"/>
      <c r="F25" s="13" t="str">
        <f>IF(AND(ISNUMBER(D25),ISNUMBER(E25)),ROUND(MOD(E25-D25,1)*1440/IFERROR(MAX(1,VALUE($C$7)),1),0)*IFERROR(MAX(1,VALUE($C$7)),1)/60,"")</f>
        <v/>
      </c>
      <c r="G25" s="13" t="str">
        <f>IF(OR(F25="",N($G$6)=0),"",$G$6)</f>
        <v/>
      </c>
      <c r="H25" s="14" t="str">
        <f>IF(AND(ISNUMBER(F25),ISNUMBER(G25)),ROUND(F25*G25,2),"")</f>
        <v/>
      </c>
    </row>
    <row r="26" ht="18" customHeight="1" spans="1:8" x14ac:dyDescent="0.25">
      <c r="A26" s="10"/>
      <c r="B26" s="11"/>
      <c r="C26" s="11"/>
      <c r="D26" s="12"/>
      <c r="E26" s="12"/>
      <c r="F26" s="13" t="str">
        <f>IF(AND(ISNUMBER(D26),ISNUMBER(E26)),ROUND(MOD(E26-D26,1)*1440/IFERROR(MAX(1,VALUE($C$7)),1),0)*IFERROR(MAX(1,VALUE($C$7)),1)/60,"")</f>
        <v/>
      </c>
      <c r="G26" s="13" t="str">
        <f>IF(OR(F26="",N($G$6)=0),"",$G$6)</f>
        <v/>
      </c>
      <c r="H26" s="14" t="str">
        <f>IF(AND(ISNUMBER(F26),ISNUMBER(G26)),ROUND(F26*G26,2),"")</f>
        <v/>
      </c>
    </row>
    <row r="27" ht="18" customHeight="1" spans="1:8" x14ac:dyDescent="0.25">
      <c r="A27" s="10"/>
      <c r="B27" s="11"/>
      <c r="C27" s="11"/>
      <c r="D27" s="12"/>
      <c r="E27" s="12"/>
      <c r="F27" s="13" t="str">
        <f>IF(AND(ISNUMBER(D27),ISNUMBER(E27)),ROUND(MOD(E27-D27,1)*1440/IFERROR(MAX(1,VALUE($C$7)),1),0)*IFERROR(MAX(1,VALUE($C$7)),1)/60,"")</f>
        <v/>
      </c>
      <c r="G27" s="13" t="str">
        <f>IF(OR(F27="",N($G$6)=0),"",$G$6)</f>
        <v/>
      </c>
      <c r="H27" s="14" t="str">
        <f>IF(AND(ISNUMBER(F27),ISNUMBER(G27)),ROUND(F27*G27,2),"")</f>
        <v/>
      </c>
    </row>
    <row r="28" ht="18" customHeight="1" spans="1:8" x14ac:dyDescent="0.25">
      <c r="A28" s="10"/>
      <c r="B28" s="11"/>
      <c r="C28" s="11"/>
      <c r="D28" s="12"/>
      <c r="E28" s="12"/>
      <c r="F28" s="13" t="str">
        <f>IF(AND(ISNUMBER(D28),ISNUMBER(E28)),ROUND(MOD(E28-D28,1)*1440/IFERROR(MAX(1,VALUE($C$7)),1),0)*IFERROR(MAX(1,VALUE($C$7)),1)/60,"")</f>
        <v/>
      </c>
      <c r="G28" s="13" t="str">
        <f>IF(OR(F28="",N($G$6)=0),"",$G$6)</f>
        <v/>
      </c>
      <c r="H28" s="14" t="str">
        <f>IF(AND(ISNUMBER(F28),ISNUMBER(G28)),ROUND(F28*G28,2),"")</f>
        <v/>
      </c>
    </row>
    <row r="29" ht="18" customHeight="1" spans="1:8" x14ac:dyDescent="0.25">
      <c r="A29" s="10"/>
      <c r="B29" s="11"/>
      <c r="C29" s="11"/>
      <c r="D29" s="12"/>
      <c r="E29" s="12"/>
      <c r="F29" s="13" t="str">
        <f>IF(AND(ISNUMBER(D29),ISNUMBER(E29)),ROUND(MOD(E29-D29,1)*1440/IFERROR(MAX(1,VALUE($C$7)),1),0)*IFERROR(MAX(1,VALUE($C$7)),1)/60,"")</f>
        <v/>
      </c>
      <c r="G29" s="13" t="str">
        <f>IF(OR(F29="",N($G$6)=0),"",$G$6)</f>
        <v/>
      </c>
      <c r="H29" s="14" t="str">
        <f>IF(AND(ISNUMBER(F29),ISNUMBER(G29)),ROUND(F29*G29,2),"")</f>
        <v/>
      </c>
    </row>
    <row r="30" ht="18" customHeight="1" spans="1:8" x14ac:dyDescent="0.25">
      <c r="A30" s="10"/>
      <c r="B30" s="11"/>
      <c r="C30" s="11"/>
      <c r="D30" s="12"/>
      <c r="E30" s="12"/>
      <c r="F30" s="13" t="str">
        <f>IF(AND(ISNUMBER(D30),ISNUMBER(E30)),ROUND(MOD(E30-D30,1)*1440/IFERROR(MAX(1,VALUE($C$7)),1),0)*IFERROR(MAX(1,VALUE($C$7)),1)/60,"")</f>
        <v/>
      </c>
      <c r="G30" s="13" t="str">
        <f>IF(OR(F30="",N($G$6)=0),"",$G$6)</f>
        <v/>
      </c>
      <c r="H30" s="14" t="str">
        <f>IF(AND(ISNUMBER(F30),ISNUMBER(G30)),ROUND(F30*G30,2),"")</f>
        <v/>
      </c>
    </row>
    <row r="31" ht="18" customHeight="1" spans="1:8" x14ac:dyDescent="0.25">
      <c r="A31" s="10"/>
      <c r="B31" s="11"/>
      <c r="C31" s="11"/>
      <c r="D31" s="12"/>
      <c r="E31" s="12"/>
      <c r="F31" s="13" t="str">
        <f>IF(AND(ISNUMBER(D31),ISNUMBER(E31)),ROUND(MOD(E31-D31,1)*1440/IFERROR(MAX(1,VALUE($C$7)),1),0)*IFERROR(MAX(1,VALUE($C$7)),1)/60,"")</f>
        <v/>
      </c>
      <c r="G31" s="13" t="str">
        <f>IF(OR(F31="",N($G$6)=0),"",$G$6)</f>
        <v/>
      </c>
      <c r="H31" s="14" t="str">
        <f>IF(AND(ISNUMBER(F31),ISNUMBER(G31)),ROUND(F31*G31,2),"")</f>
        <v/>
      </c>
    </row>
    <row r="32" ht="18" customHeight="1" spans="1:8" x14ac:dyDescent="0.25">
      <c r="A32" s="10"/>
      <c r="B32" s="11"/>
      <c r="C32" s="11"/>
      <c r="D32" s="12"/>
      <c r="E32" s="12"/>
      <c r="F32" s="13" t="str">
        <f>IF(AND(ISNUMBER(D32),ISNUMBER(E32)),ROUND(MOD(E32-D32,1)*1440/IFERROR(MAX(1,VALUE($C$7)),1),0)*IFERROR(MAX(1,VALUE($C$7)),1)/60,"")</f>
        <v/>
      </c>
      <c r="G32" s="13" t="str">
        <f>IF(OR(F32="",N($G$6)=0),"",$G$6)</f>
        <v/>
      </c>
      <c r="H32" s="14" t="str">
        <f>IF(AND(ISNUMBER(F32),ISNUMBER(G32)),ROUND(F32*G32,2),"")</f>
        <v/>
      </c>
    </row>
    <row r="33" ht="18" customHeight="1" spans="1:8" x14ac:dyDescent="0.25">
      <c r="A33" s="10"/>
      <c r="B33" s="11"/>
      <c r="C33" s="11"/>
      <c r="D33" s="12"/>
      <c r="E33" s="12"/>
      <c r="F33" s="13" t="str">
        <f>IF(AND(ISNUMBER(D33),ISNUMBER(E33)),ROUND(MOD(E33-D33,1)*1440/IFERROR(MAX(1,VALUE($C$7)),1),0)*IFERROR(MAX(1,VALUE($C$7)),1)/60,"")</f>
        <v/>
      </c>
      <c r="G33" s="13" t="str">
        <f>IF(OR(F33="",N($G$6)=0),"",$G$6)</f>
        <v/>
      </c>
      <c r="H33" s="14" t="str">
        <f>IF(AND(ISNUMBER(F33),ISNUMBER(G33)),ROUND(F33*G33,2),"")</f>
        <v/>
      </c>
    </row>
    <row r="34" ht="18" customHeight="1" spans="1:8" x14ac:dyDescent="0.25">
      <c r="A34" s="10"/>
      <c r="B34" s="11"/>
      <c r="C34" s="11"/>
      <c r="D34" s="12"/>
      <c r="E34" s="12"/>
      <c r="F34" s="13" t="str">
        <f>IF(AND(ISNUMBER(D34),ISNUMBER(E34)),ROUND(MOD(E34-D34,1)*1440/IFERROR(MAX(1,VALUE($C$7)),1),0)*IFERROR(MAX(1,VALUE($C$7)),1)/60,"")</f>
        <v/>
      </c>
      <c r="G34" s="13" t="str">
        <f>IF(OR(F34="",N($G$6)=0),"",$G$6)</f>
        <v/>
      </c>
      <c r="H34" s="14" t="str">
        <f>IF(AND(ISNUMBER(F34),ISNUMBER(G34)),ROUND(F34*G34,2),"")</f>
        <v/>
      </c>
    </row>
    <row r="35" ht="18" customHeight="1" spans="1:8" x14ac:dyDescent="0.25">
      <c r="A35" s="10"/>
      <c r="B35" s="11"/>
      <c r="C35" s="11"/>
      <c r="D35" s="12"/>
      <c r="E35" s="12"/>
      <c r="F35" s="13" t="str">
        <f>IF(AND(ISNUMBER(D35),ISNUMBER(E35)),ROUND(MOD(E35-D35,1)*1440/IFERROR(MAX(1,VALUE($C$7)),1),0)*IFERROR(MAX(1,VALUE($C$7)),1)/60,"")</f>
        <v/>
      </c>
      <c r="G35" s="13" t="str">
        <f>IF(OR(F35="",N($G$6)=0),"",$G$6)</f>
        <v/>
      </c>
      <c r="H35" s="14" t="str">
        <f>IF(AND(ISNUMBER(F35),ISNUMBER(G35)),ROUND(F35*G35,2),"")</f>
        <v/>
      </c>
    </row>
    <row r="36" ht="18" customHeight="1" spans="1:8" x14ac:dyDescent="0.25">
      <c r="A36" s="10"/>
      <c r="B36" s="11"/>
      <c r="C36" s="11"/>
      <c r="D36" s="12"/>
      <c r="E36" s="12"/>
      <c r="F36" s="13" t="str">
        <f>IF(AND(ISNUMBER(D36),ISNUMBER(E36)),ROUND(MOD(E36-D36,1)*1440/IFERROR(MAX(1,VALUE($C$7)),1),0)*IFERROR(MAX(1,VALUE($C$7)),1)/60,"")</f>
        <v/>
      </c>
      <c r="G36" s="13" t="str">
        <f>IF(OR(F36="",N($G$6)=0),"",$G$6)</f>
        <v/>
      </c>
      <c r="H36" s="14" t="str">
        <f>IF(AND(ISNUMBER(F36),ISNUMBER(G36)),ROUND(F36*G36,2),"")</f>
        <v/>
      </c>
    </row>
    <row r="37" ht="18" customHeight="1" spans="1:8" x14ac:dyDescent="0.25">
      <c r="A37" s="10"/>
      <c r="B37" s="11"/>
      <c r="C37" s="11"/>
      <c r="D37" s="12"/>
      <c r="E37" s="12"/>
      <c r="F37" s="13" t="str">
        <f>IF(AND(ISNUMBER(D37),ISNUMBER(E37)),ROUND(MOD(E37-D37,1)*1440/IFERROR(MAX(1,VALUE($C$7)),1),0)*IFERROR(MAX(1,VALUE($C$7)),1)/60,"")</f>
        <v/>
      </c>
      <c r="G37" s="13" t="str">
        <f>IF(OR(F37="",N($G$6)=0),"",$G$6)</f>
        <v/>
      </c>
      <c r="H37" s="14" t="str">
        <f>IF(AND(ISNUMBER(F37),ISNUMBER(G37)),ROUND(F37*G37,2),"")</f>
        <v/>
      </c>
    </row>
    <row r="38" ht="24" customHeight="1" spans="1:8" x14ac:dyDescent="0.25">
      <c r="A38" s="15" t="s">
        <v>18</v>
      </c>
      <c r="B38" s="15"/>
      <c r="C38" s="15"/>
      <c r="D38" s="15"/>
      <c r="E38" s="15"/>
      <c r="F38" s="16">
        <f>SUM(F10:F37)</f>
        <v>0</v>
      </c>
      <c r="G38" s="17"/>
      <c r="H38" s="16">
        <f>SUM(H10:H37)</f>
        <v>0</v>
      </c>
    </row>
    <row r="39" ht="8" customHeight="1" x14ac:dyDescent="0.25"/>
    <row r="40" ht="16" customHeight="1" spans="1:8" x14ac:dyDescent="0.25">
      <c r="A40" s="3" t="s">
        <v>19</v>
      </c>
      <c r="B40" s="3"/>
      <c r="C40" s="3"/>
      <c r="D40" s="3"/>
      <c r="E40" s="3"/>
      <c r="F40" s="3"/>
      <c r="G40" s="3"/>
      <c r="H40" s="3"/>
    </row>
    <row r="41" ht="36" customHeight="1" spans="1:8" x14ac:dyDescent="0.25">
      <c r="A41" s="18"/>
      <c r="B41" s="18"/>
      <c r="C41" s="18"/>
      <c r="D41" s="18"/>
      <c r="E41" s="18"/>
      <c r="F41" s="18"/>
      <c r="G41" s="18"/>
      <c r="H41" s="18"/>
    </row>
    <row r="42" ht="8" customHeight="1" x14ac:dyDescent="0.25"/>
    <row r="43" ht="38" customHeight="1" spans="1:8" x14ac:dyDescent="0.25">
      <c r="A43" s="19"/>
      <c r="B43" s="19"/>
      <c r="C43" s="19"/>
      <c r="E43" s="19"/>
      <c r="F43" s="19"/>
      <c r="G43" s="19"/>
      <c r="H43" s="19"/>
    </row>
    <row r="44" ht="16" customHeight="1" spans="1:8" x14ac:dyDescent="0.25">
      <c r="A44" s="20" t="s">
        <v>20</v>
      </c>
      <c r="B44" s="20"/>
      <c r="C44" s="20"/>
      <c r="D44" s="20"/>
      <c r="E44" s="20" t="s">
        <v>21</v>
      </c>
      <c r="F44" s="20"/>
      <c r="G44" s="20"/>
      <c r="H44" s="20"/>
    </row>
  </sheetData>
  <mergeCells count="21">
    <mergeCell ref="A1:H1"/>
    <mergeCell ref="A2:H2"/>
    <mergeCell ref="A4:B4"/>
    <mergeCell ref="D4:F4"/>
    <mergeCell ref="G4:H4"/>
    <mergeCell ref="A5:B5"/>
    <mergeCell ref="D5:F5"/>
    <mergeCell ref="G5:H5"/>
    <mergeCell ref="A6:B6"/>
    <mergeCell ref="D6:F6"/>
    <mergeCell ref="G6:H6"/>
    <mergeCell ref="A7:B7"/>
    <mergeCell ref="D7:F7"/>
    <mergeCell ref="G7:H7"/>
    <mergeCell ref="A38:E38"/>
    <mergeCell ref="A40:H40"/>
    <mergeCell ref="A41:H41"/>
    <mergeCell ref="A43:C43"/>
    <mergeCell ref="E43:H43"/>
    <mergeCell ref="A44:C44"/>
    <mergeCell ref="E44:H44"/>
  </mergeCells>
  <dataValidations count="8">
    <dataValidation type="date" allowBlank="1" showErrorMessage="1" errorStyle="warning" errorTitle="Dátum" error="Zadajte dátum, napríklad 3. 9. 2026." sqref="A10:A37">
      <formula1>36526</formula1>
      <formula2>73415</formula2>
    </dataValidation>
    <dataValidation type="date" allowBlank="1" showErrorMessage="1" errorStyle="warning" errorTitle="Dátum" error="Zadajte dátum, napríklad 1. 9. 2026." sqref="C5">
      <formula1>36526</formula1>
      <formula2>73415</formula2>
    </dataValidation>
    <dataValidation type="list" allowBlank="1" showInputMessage="1" promptTitle="Zaokrúhlenie" prompt="Na koľko minút sa zaokrúhli čas z Od a Do. Prázdne pole = na minútu presne." showErrorMessage="1" errorStyle="warning" errorTitle="Zaokrúhlenie" error="Vyberte z ponuky: 1, 5, 10, 15, 30 alebo 60 minút." sqref="C7">
      <formula1>"1,5,10,15,30,60"</formula1>
    </dataValidation>
    <dataValidation type="decimal" allowBlank="1" showErrorMessage="1" errorStyle="warning" errorTitle="Čas" error="Zadajte čas v tvare 8:30." sqref="D10:E37">
      <formula1>0</formula1>
      <formula2>0.999999</formula2>
    </dataValidation>
    <dataValidation type="decimal" allowBlank="1" showErrorMessage="1" errorStyle="warning" errorTitle="Hodiny" error="Zadajte počet hodín ako číslo, napríklad 1,5." sqref="F10:F37">
      <formula1>0</formula1>
      <formula2>24</formula2>
    </dataValidation>
    <dataValidation type="decimal" operator="greaterThanOrEqual" allowBlank="1" showErrorMessage="1" errorStyle="warning" errorTitle="Sadzba" error="Zadajte sadzbu ako číslo, napríklad 45." sqref="G10:G37">
      <formula1>0</formula1>
    </dataValidation>
    <dataValidation type="date" allowBlank="1" showErrorMessage="1" errorStyle="warning" errorTitle="Dátum" error="Zadajte dátum, napríklad 30. 9. 2026." sqref="G5">
      <formula1>36526</formula1>
      <formula2>73415</formula2>
    </dataValidation>
    <dataValidation type="decimal" operator="greaterThanOrEqual" allowBlank="1" showInputMessage="1" promptTitle="Predvolená sadzba" prompt="Rovnaká hodinová sadzba pre všetky riadky. Pri riadku s inou sadzbou ju prepíšte v stĺpci Sadzba." showErrorMessage="1" errorStyle="warning" errorTitle="Sadzba" error="Zadajte sadzbu ako číslo, napríklad 45." sqref="G6">
      <formula1>0</formula1>
    </dataValidation>
  </dataValidations>
  <printOptions horizontalCentered="1"/>
  <pageMargins left="0.4" right="0.4" top="0.5" bottom="0.6" header="0.3" footer="0.3"/>
  <pageSetup paperSize="9" orientation="portrait" fitToWidth="1" fitToHeight="0"/>
  <headerFooter>
    <oddFooter>&amp;C&amp;8Strana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91B2"/>
    <pageSetUpPr fitToPage="1"/>
  </sheetPr>
  <dimension ref="A1:H44"/>
  <sheetViews>
    <sheetView workbookViewId="0" showGridLines="0"/>
  </sheetViews>
  <sheetFormatPr defaultRowHeight="18" outlineLevelRow="0" outlineLevelCol="0" x14ac:dyDescent="55" customHeight="1"/>
  <cols>
    <col min="1" max="1" width="11.5" customWidth="1"/>
    <col min="2" max="2" width="19" customWidth="1"/>
    <col min="3" max="3" width="32" customWidth="1"/>
    <col min="4" max="5" width="6.5" customWidth="1"/>
    <col min="6" max="6" width="8.5" customWidth="1"/>
    <col min="7" max="7" width="9.5" customWidth="1"/>
    <col min="8" max="8" width="12" customWidth="1"/>
  </cols>
  <sheetData>
    <row r="1" ht="32" customHeight="1" spans="1:8" x14ac:dyDescent="0.25">
      <c r="A1" s="1" t="s">
        <v>22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23</v>
      </c>
      <c r="B2" s="2"/>
      <c r="C2" s="2"/>
      <c r="D2" s="2"/>
      <c r="E2" s="2"/>
      <c r="F2" s="2"/>
      <c r="G2" s="2"/>
      <c r="H2" s="2"/>
    </row>
    <row r="3" ht="6" customHeight="1" x14ac:dyDescent="0.25"/>
    <row r="4" ht="22" customHeight="1" spans="1:8" x14ac:dyDescent="0.25">
      <c r="A4" s="3" t="s">
        <v>2</v>
      </c>
      <c r="B4" s="3"/>
      <c r="C4" s="4" t="s">
        <v>24</v>
      </c>
      <c r="D4" s="3" t="s">
        <v>3</v>
      </c>
      <c r="E4" s="3"/>
      <c r="F4" s="3"/>
      <c r="G4" s="4" t="s">
        <v>25</v>
      </c>
      <c r="H4" s="4"/>
    </row>
    <row r="5" ht="22" customHeight="1" spans="1:8" x14ac:dyDescent="0.25">
      <c r="A5" s="3" t="s">
        <v>4</v>
      </c>
      <c r="B5" s="3"/>
      <c r="C5" s="5">
        <v>46266</v>
      </c>
      <c r="D5" s="3" t="s">
        <v>5</v>
      </c>
      <c r="E5" s="3"/>
      <c r="F5" s="3"/>
      <c r="G5" s="5">
        <v>46295</v>
      </c>
      <c r="H5" s="5"/>
    </row>
    <row r="6" ht="22" customHeight="1" spans="1:8" x14ac:dyDescent="0.25">
      <c r="A6" s="3" t="s">
        <v>6</v>
      </c>
      <c r="B6" s="3"/>
      <c r="C6" s="4" t="s">
        <v>26</v>
      </c>
      <c r="D6" s="3" t="s">
        <v>7</v>
      </c>
      <c r="E6" s="3"/>
      <c r="F6" s="3"/>
      <c r="G6" s="6">
        <v>45</v>
      </c>
      <c r="H6" s="6"/>
    </row>
    <row r="7" ht="22" customHeight="1" spans="1:8" x14ac:dyDescent="0.25">
      <c r="A7" s="3" t="s">
        <v>8</v>
      </c>
      <c r="B7" s="3"/>
      <c r="C7" s="4">
        <v>15</v>
      </c>
      <c r="D7" s="3" t="s">
        <v>9</v>
      </c>
      <c r="E7" s="3"/>
      <c r="F7" s="3"/>
      <c r="G7" s="7" t="s">
        <v>27</v>
      </c>
      <c r="H7" s="7"/>
    </row>
    <row r="8" ht="8" customHeight="1" x14ac:dyDescent="0.25"/>
    <row r="9" ht="30" customHeight="1" spans="1:8" x14ac:dyDescent="0.25">
      <c r="A9" s="8" t="s">
        <v>10</v>
      </c>
      <c r="B9" s="8" t="s">
        <v>11</v>
      </c>
      <c r="C9" s="8" t="s">
        <v>12</v>
      </c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</row>
    <row r="10" ht="18" customHeight="1" spans="1:8" x14ac:dyDescent="0.25">
      <c r="A10" s="10">
        <v>46267</v>
      </c>
      <c r="B10" s="11" t="s">
        <v>28</v>
      </c>
      <c r="C10" s="11" t="s">
        <v>29</v>
      </c>
      <c r="D10" s="12">
        <v>0.375</v>
      </c>
      <c r="E10" s="12">
        <v>0.5208333333333334</v>
      </c>
      <c r="F10" s="13">
        <f>IF(AND(ISNUMBER(D10),ISNUMBER(E10)),ROUND(MOD(E10-D10,1)*1440/IFERROR(MAX(1,VALUE($C$7)),1),0)*IFERROR(MAX(1,VALUE($C$7)),1)/60,"")</f>
        <v>3.5</v>
      </c>
      <c r="G10" s="13">
        <f>IF(OR(F10="",N($G$6)=0),"",$G$6)</f>
        <v>45</v>
      </c>
      <c r="H10" s="14">
        <f>IF(AND(ISNUMBER(F10),ISNUMBER(G10)),ROUND(F10*G10,2),"")</f>
        <v>157.5</v>
      </c>
    </row>
    <row r="11" ht="18" customHeight="1" spans="1:8" x14ac:dyDescent="0.25">
      <c r="A11" s="10">
        <v>46267</v>
      </c>
      <c r="B11" s="11" t="s">
        <v>28</v>
      </c>
      <c r="C11" s="11" t="s">
        <v>30</v>
      </c>
      <c r="D11" s="12">
        <v>0.5520833333333334</v>
      </c>
      <c r="E11" s="12">
        <v>0.59375</v>
      </c>
      <c r="F11" s="13">
        <f>IF(AND(ISNUMBER(D11),ISNUMBER(E11)),ROUND(MOD(E11-D11,1)*1440/IFERROR(MAX(1,VALUE($C$7)),1),0)*IFERROR(MAX(1,VALUE($C$7)),1)/60,"")</f>
        <v>1</v>
      </c>
      <c r="G11" s="13">
        <f>IF(OR(F11="",N($G$6)=0),"",$G$6)</f>
        <v>45</v>
      </c>
      <c r="H11" s="14">
        <f>IF(AND(ISNUMBER(F11),ISNUMBER(G11)),ROUND(F11*G11,2),"")</f>
        <v>45</v>
      </c>
    </row>
    <row r="12" ht="18" customHeight="1" spans="1:8" x14ac:dyDescent="0.25">
      <c r="A12" s="10">
        <v>46268</v>
      </c>
      <c r="B12" s="11" t="s">
        <v>31</v>
      </c>
      <c r="C12" s="11" t="s">
        <v>32</v>
      </c>
      <c r="D12" s="12">
        <v>0.3541666666666667</v>
      </c>
      <c r="E12" s="12">
        <v>0.4166666666666667</v>
      </c>
      <c r="F12" s="13">
        <f>IF(AND(ISNUMBER(D12),ISNUMBER(E12)),ROUND(MOD(E12-D12,1)*1440/IFERROR(MAX(1,VALUE($C$7)),1),0)*IFERROR(MAX(1,VALUE($C$7)),1)/60,"")</f>
        <v>1.5</v>
      </c>
      <c r="G12" s="13">
        <v>35</v>
      </c>
      <c r="H12" s="14">
        <f>IF(AND(ISNUMBER(F12),ISNUMBER(G12)),ROUND(F12*G12,2),"")</f>
        <v>52.5</v>
      </c>
    </row>
    <row r="13" ht="18" customHeight="1" spans="1:8" x14ac:dyDescent="0.25">
      <c r="A13" s="10">
        <v>46269</v>
      </c>
      <c r="B13" s="11" t="s">
        <v>28</v>
      </c>
      <c r="C13" s="11" t="s">
        <v>33</v>
      </c>
      <c r="D13" s="12"/>
      <c r="E13" s="12"/>
      <c r="F13" s="13">
        <v>0.5</v>
      </c>
      <c r="G13" s="13">
        <f>IF(OR(F13="",N($G$6)=0),"",$G$6)</f>
        <v>45</v>
      </c>
      <c r="H13" s="14">
        <f>IF(AND(ISNUMBER(F13),ISNUMBER(G13)),ROUND(F13*G13,2),"")</f>
        <v>22.5</v>
      </c>
    </row>
    <row r="14" ht="18" customHeight="1" spans="1:8" x14ac:dyDescent="0.25">
      <c r="A14" s="10">
        <v>46272</v>
      </c>
      <c r="B14" s="11" t="s">
        <v>28</v>
      </c>
      <c r="C14" s="11" t="s">
        <v>34</v>
      </c>
      <c r="D14" s="12">
        <v>0.3784722222222222</v>
      </c>
      <c r="E14" s="12">
        <v>0.4930555555555556</v>
      </c>
      <c r="F14" s="13">
        <f>IF(AND(ISNUMBER(D14),ISNUMBER(E14)),ROUND(MOD(E14-D14,1)*1440/IFERROR(MAX(1,VALUE($C$7)),1),0)*IFERROR(MAX(1,VALUE($C$7)),1)/60,"")</f>
        <v>2.75</v>
      </c>
      <c r="G14" s="13">
        <f>IF(OR(F14="",N($G$6)=0),"",$G$6)</f>
        <v>45</v>
      </c>
      <c r="H14" s="14">
        <f>IF(AND(ISNUMBER(F14),ISNUMBER(G14)),ROUND(F14*G14,2),"")</f>
        <v>123.75</v>
      </c>
    </row>
    <row r="15" ht="18" customHeight="1" spans="1:8" x14ac:dyDescent="0.25">
      <c r="A15" s="10">
        <v>46273</v>
      </c>
      <c r="B15" s="11" t="s">
        <v>31</v>
      </c>
      <c r="C15" s="11" t="s">
        <v>35</v>
      </c>
      <c r="D15" s="12">
        <v>0.5833333333333334</v>
      </c>
      <c r="E15" s="12">
        <v>0.6180555555555556</v>
      </c>
      <c r="F15" s="13">
        <f>IF(AND(ISNUMBER(D15),ISNUMBER(E15)),ROUND(MOD(E15-D15,1)*1440/IFERROR(MAX(1,VALUE($C$7)),1),0)*IFERROR(MAX(1,VALUE($C$7)),1)/60,"")</f>
        <v>0.75</v>
      </c>
      <c r="G15" s="13">
        <v>35</v>
      </c>
      <c r="H15" s="14">
        <f>IF(AND(ISNUMBER(F15),ISNUMBER(G15)),ROUND(F15*G15,2),"")</f>
        <v>26.25</v>
      </c>
    </row>
    <row r="16" ht="18" customHeight="1" spans="1:8" x14ac:dyDescent="0.25">
      <c r="A16" s="10">
        <v>46274</v>
      </c>
      <c r="B16" s="11" t="s">
        <v>28</v>
      </c>
      <c r="C16" s="11" t="s">
        <v>36</v>
      </c>
      <c r="D16" s="12">
        <v>0.375</v>
      </c>
      <c r="E16" s="12">
        <v>0.5416666666666666</v>
      </c>
      <c r="F16" s="13">
        <f>IF(AND(ISNUMBER(D16),ISNUMBER(E16)),ROUND(MOD(E16-D16,1)*1440/IFERROR(MAX(1,VALUE($C$7)),1),0)*IFERROR(MAX(1,VALUE($C$7)),1)/60,"")</f>
        <v>4</v>
      </c>
      <c r="G16" s="13">
        <f>IF(OR(F16="",N($G$6)=0),"",$G$6)</f>
        <v>45</v>
      </c>
      <c r="H16" s="14">
        <f>IF(AND(ISNUMBER(F16),ISNUMBER(G16)),ROUND(F16*G16,2),"")</f>
        <v>180</v>
      </c>
    </row>
    <row r="17" ht="18" customHeight="1" spans="1:8" x14ac:dyDescent="0.25">
      <c r="A17" s="10">
        <v>46275</v>
      </c>
      <c r="B17" s="11" t="s">
        <v>28</v>
      </c>
      <c r="C17" s="11" t="s">
        <v>37</v>
      </c>
      <c r="D17" s="12">
        <v>0.4166666666666667</v>
      </c>
      <c r="E17" s="12">
        <v>0.5138888888888888</v>
      </c>
      <c r="F17" s="13">
        <f>IF(AND(ISNUMBER(D17),ISNUMBER(E17)),ROUND(MOD(E17-D17,1)*1440/IFERROR(MAX(1,VALUE($C$7)),1),0)*IFERROR(MAX(1,VALUE($C$7)),1)/60,"")</f>
        <v>2.25</v>
      </c>
      <c r="G17" s="13">
        <f>IF(OR(F17="",N($G$6)=0),"",$G$6)</f>
        <v>45</v>
      </c>
      <c r="H17" s="14">
        <f>IF(AND(ISNUMBER(F17),ISNUMBER(G17)),ROUND(F17*G17,2),"")</f>
        <v>101.25</v>
      </c>
    </row>
    <row r="18" ht="18" customHeight="1" spans="1:8" x14ac:dyDescent="0.25">
      <c r="A18" s="10">
        <v>46279</v>
      </c>
      <c r="B18" s="11" t="s">
        <v>31</v>
      </c>
      <c r="C18" s="11" t="s">
        <v>38</v>
      </c>
      <c r="D18" s="12">
        <v>0.3333333333333333</v>
      </c>
      <c r="E18" s="12">
        <v>0.4027777777777778</v>
      </c>
      <c r="F18" s="13">
        <f>IF(AND(ISNUMBER(D18),ISNUMBER(E18)),ROUND(MOD(E18-D18,1)*1440/IFERROR(MAX(1,VALUE($C$7)),1),0)*IFERROR(MAX(1,VALUE($C$7)),1)/60,"")</f>
        <v>1.75</v>
      </c>
      <c r="G18" s="13">
        <v>35</v>
      </c>
      <c r="H18" s="14">
        <f>IF(AND(ISNUMBER(F18),ISNUMBER(G18)),ROUND(F18*G18,2),"")</f>
        <v>61.25</v>
      </c>
    </row>
    <row r="19" ht="18" customHeight="1" spans="1:8" x14ac:dyDescent="0.25">
      <c r="A19" s="10">
        <v>46280</v>
      </c>
      <c r="B19" s="11" t="s">
        <v>28</v>
      </c>
      <c r="C19" s="11" t="s">
        <v>39</v>
      </c>
      <c r="D19" s="12">
        <v>0.5416666666666666</v>
      </c>
      <c r="E19" s="12">
        <v>0.6458333333333334</v>
      </c>
      <c r="F19" s="13">
        <f>IF(AND(ISNUMBER(D19),ISNUMBER(E19)),ROUND(MOD(E19-D19,1)*1440/IFERROR(MAX(1,VALUE($C$7)),1),0)*IFERROR(MAX(1,VALUE($C$7)),1)/60,"")</f>
        <v>2.5</v>
      </c>
      <c r="G19" s="13">
        <f>IF(OR(F19="",N($G$6)=0),"",$G$6)</f>
        <v>45</v>
      </c>
      <c r="H19" s="14">
        <f>IF(AND(ISNUMBER(F19),ISNUMBER(G19)),ROUND(F19*G19,2),"")</f>
        <v>112.5</v>
      </c>
    </row>
    <row r="20" ht="18" customHeight="1" spans="1:8" x14ac:dyDescent="0.25">
      <c r="A20" s="10"/>
      <c r="B20" s="11"/>
      <c r="C20" s="11"/>
      <c r="D20" s="12"/>
      <c r="E20" s="12"/>
      <c r="F20" s="13" t="str">
        <f>IF(AND(ISNUMBER(D20),ISNUMBER(E20)),ROUND(MOD(E20-D20,1)*1440/IFERROR(MAX(1,VALUE($C$7)),1),0)*IFERROR(MAX(1,VALUE($C$7)),1)/60,"")</f>
        <v/>
      </c>
      <c r="G20" s="13" t="str">
        <f>IF(OR(F20="",N($G$6)=0),"",$G$6)</f>
        <v/>
      </c>
      <c r="H20" s="14" t="str">
        <f>IF(AND(ISNUMBER(F20),ISNUMBER(G20)),ROUND(F20*G20,2),"")</f>
        <v/>
      </c>
    </row>
    <row r="21" ht="18" customHeight="1" spans="1:8" x14ac:dyDescent="0.25">
      <c r="A21" s="10"/>
      <c r="B21" s="11"/>
      <c r="C21" s="11"/>
      <c r="D21" s="12"/>
      <c r="E21" s="12"/>
      <c r="F21" s="13" t="str">
        <f>IF(AND(ISNUMBER(D21),ISNUMBER(E21)),ROUND(MOD(E21-D21,1)*1440/IFERROR(MAX(1,VALUE($C$7)),1),0)*IFERROR(MAX(1,VALUE($C$7)),1)/60,"")</f>
        <v/>
      </c>
      <c r="G21" s="13" t="str">
        <f>IF(OR(F21="",N($G$6)=0),"",$G$6)</f>
        <v/>
      </c>
      <c r="H21" s="14" t="str">
        <f>IF(AND(ISNUMBER(F21),ISNUMBER(G21)),ROUND(F21*G21,2),"")</f>
        <v/>
      </c>
    </row>
    <row r="22" ht="18" customHeight="1" spans="1:8" x14ac:dyDescent="0.25">
      <c r="A22" s="10"/>
      <c r="B22" s="11"/>
      <c r="C22" s="11"/>
      <c r="D22" s="12"/>
      <c r="E22" s="12"/>
      <c r="F22" s="13" t="str">
        <f>IF(AND(ISNUMBER(D22),ISNUMBER(E22)),ROUND(MOD(E22-D22,1)*1440/IFERROR(MAX(1,VALUE($C$7)),1),0)*IFERROR(MAX(1,VALUE($C$7)),1)/60,"")</f>
        <v/>
      </c>
      <c r="G22" s="13" t="str">
        <f>IF(OR(F22="",N($G$6)=0),"",$G$6)</f>
        <v/>
      </c>
      <c r="H22" s="14" t="str">
        <f>IF(AND(ISNUMBER(F22),ISNUMBER(G22)),ROUND(F22*G22,2),"")</f>
        <v/>
      </c>
    </row>
    <row r="23" ht="18" customHeight="1" spans="1:8" x14ac:dyDescent="0.25">
      <c r="A23" s="10"/>
      <c r="B23" s="11"/>
      <c r="C23" s="11"/>
      <c r="D23" s="12"/>
      <c r="E23" s="12"/>
      <c r="F23" s="13" t="str">
        <f>IF(AND(ISNUMBER(D23),ISNUMBER(E23)),ROUND(MOD(E23-D23,1)*1440/IFERROR(MAX(1,VALUE($C$7)),1),0)*IFERROR(MAX(1,VALUE($C$7)),1)/60,"")</f>
        <v/>
      </c>
      <c r="G23" s="13" t="str">
        <f>IF(OR(F23="",N($G$6)=0),"",$G$6)</f>
        <v/>
      </c>
      <c r="H23" s="14" t="str">
        <f>IF(AND(ISNUMBER(F23),ISNUMBER(G23)),ROUND(F23*G23,2),"")</f>
        <v/>
      </c>
    </row>
    <row r="24" ht="18" customHeight="1" spans="1:8" x14ac:dyDescent="0.25">
      <c r="A24" s="10"/>
      <c r="B24" s="11"/>
      <c r="C24" s="11"/>
      <c r="D24" s="12"/>
      <c r="E24" s="12"/>
      <c r="F24" s="13" t="str">
        <f>IF(AND(ISNUMBER(D24),ISNUMBER(E24)),ROUND(MOD(E24-D24,1)*1440/IFERROR(MAX(1,VALUE($C$7)),1),0)*IFERROR(MAX(1,VALUE($C$7)),1)/60,"")</f>
        <v/>
      </c>
      <c r="G24" s="13" t="str">
        <f>IF(OR(F24="",N($G$6)=0),"",$G$6)</f>
        <v/>
      </c>
      <c r="H24" s="14" t="str">
        <f>IF(AND(ISNUMBER(F24),ISNUMBER(G24)),ROUND(F24*G24,2),"")</f>
        <v/>
      </c>
    </row>
    <row r="25" ht="18" customHeight="1" spans="1:8" x14ac:dyDescent="0.25">
      <c r="A25" s="10"/>
      <c r="B25" s="11"/>
      <c r="C25" s="11"/>
      <c r="D25" s="12"/>
      <c r="E25" s="12"/>
      <c r="F25" s="13" t="str">
        <f>IF(AND(ISNUMBER(D25),ISNUMBER(E25)),ROUND(MOD(E25-D25,1)*1440/IFERROR(MAX(1,VALUE($C$7)),1),0)*IFERROR(MAX(1,VALUE($C$7)),1)/60,"")</f>
        <v/>
      </c>
      <c r="G25" s="13" t="str">
        <f>IF(OR(F25="",N($G$6)=0),"",$G$6)</f>
        <v/>
      </c>
      <c r="H25" s="14" t="str">
        <f>IF(AND(ISNUMBER(F25),ISNUMBER(G25)),ROUND(F25*G25,2),"")</f>
        <v/>
      </c>
    </row>
    <row r="26" ht="18" customHeight="1" spans="1:8" x14ac:dyDescent="0.25">
      <c r="A26" s="10"/>
      <c r="B26" s="11"/>
      <c r="C26" s="11"/>
      <c r="D26" s="12"/>
      <c r="E26" s="12"/>
      <c r="F26" s="13" t="str">
        <f>IF(AND(ISNUMBER(D26),ISNUMBER(E26)),ROUND(MOD(E26-D26,1)*1440/IFERROR(MAX(1,VALUE($C$7)),1),0)*IFERROR(MAX(1,VALUE($C$7)),1)/60,"")</f>
        <v/>
      </c>
      <c r="G26" s="13" t="str">
        <f>IF(OR(F26="",N($G$6)=0),"",$G$6)</f>
        <v/>
      </c>
      <c r="H26" s="14" t="str">
        <f>IF(AND(ISNUMBER(F26),ISNUMBER(G26)),ROUND(F26*G26,2),"")</f>
        <v/>
      </c>
    </row>
    <row r="27" ht="18" customHeight="1" spans="1:8" x14ac:dyDescent="0.25">
      <c r="A27" s="10"/>
      <c r="B27" s="11"/>
      <c r="C27" s="11"/>
      <c r="D27" s="12"/>
      <c r="E27" s="12"/>
      <c r="F27" s="13" t="str">
        <f>IF(AND(ISNUMBER(D27),ISNUMBER(E27)),ROUND(MOD(E27-D27,1)*1440/IFERROR(MAX(1,VALUE($C$7)),1),0)*IFERROR(MAX(1,VALUE($C$7)),1)/60,"")</f>
        <v/>
      </c>
      <c r="G27" s="13" t="str">
        <f>IF(OR(F27="",N($G$6)=0),"",$G$6)</f>
        <v/>
      </c>
      <c r="H27" s="14" t="str">
        <f>IF(AND(ISNUMBER(F27),ISNUMBER(G27)),ROUND(F27*G27,2),"")</f>
        <v/>
      </c>
    </row>
    <row r="28" ht="18" customHeight="1" spans="1:8" x14ac:dyDescent="0.25">
      <c r="A28" s="10"/>
      <c r="B28" s="11"/>
      <c r="C28" s="11"/>
      <c r="D28" s="12"/>
      <c r="E28" s="12"/>
      <c r="F28" s="13" t="str">
        <f>IF(AND(ISNUMBER(D28),ISNUMBER(E28)),ROUND(MOD(E28-D28,1)*1440/IFERROR(MAX(1,VALUE($C$7)),1),0)*IFERROR(MAX(1,VALUE($C$7)),1)/60,"")</f>
        <v/>
      </c>
      <c r="G28" s="13" t="str">
        <f>IF(OR(F28="",N($G$6)=0),"",$G$6)</f>
        <v/>
      </c>
      <c r="H28" s="14" t="str">
        <f>IF(AND(ISNUMBER(F28),ISNUMBER(G28)),ROUND(F28*G28,2),"")</f>
        <v/>
      </c>
    </row>
    <row r="29" ht="18" customHeight="1" spans="1:8" x14ac:dyDescent="0.25">
      <c r="A29" s="10"/>
      <c r="B29" s="11"/>
      <c r="C29" s="11"/>
      <c r="D29" s="12"/>
      <c r="E29" s="12"/>
      <c r="F29" s="13" t="str">
        <f>IF(AND(ISNUMBER(D29),ISNUMBER(E29)),ROUND(MOD(E29-D29,1)*1440/IFERROR(MAX(1,VALUE($C$7)),1),0)*IFERROR(MAX(1,VALUE($C$7)),1)/60,"")</f>
        <v/>
      </c>
      <c r="G29" s="13" t="str">
        <f>IF(OR(F29="",N($G$6)=0),"",$G$6)</f>
        <v/>
      </c>
      <c r="H29" s="14" t="str">
        <f>IF(AND(ISNUMBER(F29),ISNUMBER(G29)),ROUND(F29*G29,2),"")</f>
        <v/>
      </c>
    </row>
    <row r="30" ht="18" customHeight="1" spans="1:8" x14ac:dyDescent="0.25">
      <c r="A30" s="10"/>
      <c r="B30" s="11"/>
      <c r="C30" s="11"/>
      <c r="D30" s="12"/>
      <c r="E30" s="12"/>
      <c r="F30" s="13" t="str">
        <f>IF(AND(ISNUMBER(D30),ISNUMBER(E30)),ROUND(MOD(E30-D30,1)*1440/IFERROR(MAX(1,VALUE($C$7)),1),0)*IFERROR(MAX(1,VALUE($C$7)),1)/60,"")</f>
        <v/>
      </c>
      <c r="G30" s="13" t="str">
        <f>IF(OR(F30="",N($G$6)=0),"",$G$6)</f>
        <v/>
      </c>
      <c r="H30" s="14" t="str">
        <f>IF(AND(ISNUMBER(F30),ISNUMBER(G30)),ROUND(F30*G30,2),"")</f>
        <v/>
      </c>
    </row>
    <row r="31" ht="18" customHeight="1" spans="1:8" x14ac:dyDescent="0.25">
      <c r="A31" s="10"/>
      <c r="B31" s="11"/>
      <c r="C31" s="11"/>
      <c r="D31" s="12"/>
      <c r="E31" s="12"/>
      <c r="F31" s="13" t="str">
        <f>IF(AND(ISNUMBER(D31),ISNUMBER(E31)),ROUND(MOD(E31-D31,1)*1440/IFERROR(MAX(1,VALUE($C$7)),1),0)*IFERROR(MAX(1,VALUE($C$7)),1)/60,"")</f>
        <v/>
      </c>
      <c r="G31" s="13" t="str">
        <f>IF(OR(F31="",N($G$6)=0),"",$G$6)</f>
        <v/>
      </c>
      <c r="H31" s="14" t="str">
        <f>IF(AND(ISNUMBER(F31),ISNUMBER(G31)),ROUND(F31*G31,2),"")</f>
        <v/>
      </c>
    </row>
    <row r="32" ht="18" customHeight="1" spans="1:8" x14ac:dyDescent="0.25">
      <c r="A32" s="10"/>
      <c r="B32" s="11"/>
      <c r="C32" s="11"/>
      <c r="D32" s="12"/>
      <c r="E32" s="12"/>
      <c r="F32" s="13" t="str">
        <f>IF(AND(ISNUMBER(D32),ISNUMBER(E32)),ROUND(MOD(E32-D32,1)*1440/IFERROR(MAX(1,VALUE($C$7)),1),0)*IFERROR(MAX(1,VALUE($C$7)),1)/60,"")</f>
        <v/>
      </c>
      <c r="G32" s="13" t="str">
        <f>IF(OR(F32="",N($G$6)=0),"",$G$6)</f>
        <v/>
      </c>
      <c r="H32" s="14" t="str">
        <f>IF(AND(ISNUMBER(F32),ISNUMBER(G32)),ROUND(F32*G32,2),"")</f>
        <v/>
      </c>
    </row>
    <row r="33" ht="18" customHeight="1" spans="1:8" x14ac:dyDescent="0.25">
      <c r="A33" s="10"/>
      <c r="B33" s="11"/>
      <c r="C33" s="11"/>
      <c r="D33" s="12"/>
      <c r="E33" s="12"/>
      <c r="F33" s="13" t="str">
        <f>IF(AND(ISNUMBER(D33),ISNUMBER(E33)),ROUND(MOD(E33-D33,1)*1440/IFERROR(MAX(1,VALUE($C$7)),1),0)*IFERROR(MAX(1,VALUE($C$7)),1)/60,"")</f>
        <v/>
      </c>
      <c r="G33" s="13" t="str">
        <f>IF(OR(F33="",N($G$6)=0),"",$G$6)</f>
        <v/>
      </c>
      <c r="H33" s="14" t="str">
        <f>IF(AND(ISNUMBER(F33),ISNUMBER(G33)),ROUND(F33*G33,2),"")</f>
        <v/>
      </c>
    </row>
    <row r="34" ht="18" customHeight="1" spans="1:8" x14ac:dyDescent="0.25">
      <c r="A34" s="10"/>
      <c r="B34" s="11"/>
      <c r="C34" s="11"/>
      <c r="D34" s="12"/>
      <c r="E34" s="12"/>
      <c r="F34" s="13" t="str">
        <f>IF(AND(ISNUMBER(D34),ISNUMBER(E34)),ROUND(MOD(E34-D34,1)*1440/IFERROR(MAX(1,VALUE($C$7)),1),0)*IFERROR(MAX(1,VALUE($C$7)),1)/60,"")</f>
        <v/>
      </c>
      <c r="G34" s="13" t="str">
        <f>IF(OR(F34="",N($G$6)=0),"",$G$6)</f>
        <v/>
      </c>
      <c r="H34" s="14" t="str">
        <f>IF(AND(ISNUMBER(F34),ISNUMBER(G34)),ROUND(F34*G34,2),"")</f>
        <v/>
      </c>
    </row>
    <row r="35" ht="18" customHeight="1" spans="1:8" x14ac:dyDescent="0.25">
      <c r="A35" s="10"/>
      <c r="B35" s="11"/>
      <c r="C35" s="11"/>
      <c r="D35" s="12"/>
      <c r="E35" s="12"/>
      <c r="F35" s="13" t="str">
        <f>IF(AND(ISNUMBER(D35),ISNUMBER(E35)),ROUND(MOD(E35-D35,1)*1440/IFERROR(MAX(1,VALUE($C$7)),1),0)*IFERROR(MAX(1,VALUE($C$7)),1)/60,"")</f>
        <v/>
      </c>
      <c r="G35" s="13" t="str">
        <f>IF(OR(F35="",N($G$6)=0),"",$G$6)</f>
        <v/>
      </c>
      <c r="H35" s="14" t="str">
        <f>IF(AND(ISNUMBER(F35),ISNUMBER(G35)),ROUND(F35*G35,2),"")</f>
        <v/>
      </c>
    </row>
    <row r="36" ht="18" customHeight="1" spans="1:8" x14ac:dyDescent="0.25">
      <c r="A36" s="10"/>
      <c r="B36" s="11"/>
      <c r="C36" s="11"/>
      <c r="D36" s="12"/>
      <c r="E36" s="12"/>
      <c r="F36" s="13" t="str">
        <f>IF(AND(ISNUMBER(D36),ISNUMBER(E36)),ROUND(MOD(E36-D36,1)*1440/IFERROR(MAX(1,VALUE($C$7)),1),0)*IFERROR(MAX(1,VALUE($C$7)),1)/60,"")</f>
        <v/>
      </c>
      <c r="G36" s="13" t="str">
        <f>IF(OR(F36="",N($G$6)=0),"",$G$6)</f>
        <v/>
      </c>
      <c r="H36" s="14" t="str">
        <f>IF(AND(ISNUMBER(F36),ISNUMBER(G36)),ROUND(F36*G36,2),"")</f>
        <v/>
      </c>
    </row>
    <row r="37" ht="18" customHeight="1" spans="1:8" x14ac:dyDescent="0.25">
      <c r="A37" s="10"/>
      <c r="B37" s="11"/>
      <c r="C37" s="11"/>
      <c r="D37" s="12"/>
      <c r="E37" s="12"/>
      <c r="F37" s="13" t="str">
        <f>IF(AND(ISNUMBER(D37),ISNUMBER(E37)),ROUND(MOD(E37-D37,1)*1440/IFERROR(MAX(1,VALUE($C$7)),1),0)*IFERROR(MAX(1,VALUE($C$7)),1)/60,"")</f>
        <v/>
      </c>
      <c r="G37" s="13" t="str">
        <f>IF(OR(F37="",N($G$6)=0),"",$G$6)</f>
        <v/>
      </c>
      <c r="H37" s="14" t="str">
        <f>IF(AND(ISNUMBER(F37),ISNUMBER(G37)),ROUND(F37*G37,2),"")</f>
        <v/>
      </c>
    </row>
    <row r="38" ht="24" customHeight="1" spans="1:8" x14ac:dyDescent="0.25">
      <c r="A38" s="15" t="s">
        <v>18</v>
      </c>
      <c r="B38" s="15"/>
      <c r="C38" s="15"/>
      <c r="D38" s="15"/>
      <c r="E38" s="15"/>
      <c r="F38" s="16">
        <f>SUM(F10:F37)</f>
        <v>20.5</v>
      </c>
      <c r="G38" s="17"/>
      <c r="H38" s="16">
        <f>SUM(H10:H37)</f>
        <v>882.5</v>
      </c>
    </row>
    <row r="39" ht="8" customHeight="1" x14ac:dyDescent="0.25"/>
    <row r="40" ht="16" customHeight="1" spans="1:8" x14ac:dyDescent="0.25">
      <c r="A40" s="3" t="s">
        <v>19</v>
      </c>
      <c r="B40" s="3"/>
      <c r="C40" s="3"/>
      <c r="D40" s="3"/>
      <c r="E40" s="3"/>
      <c r="F40" s="3"/>
      <c r="G40" s="3"/>
      <c r="H40" s="3"/>
    </row>
    <row r="41" ht="36" customHeight="1" spans="1:8" x14ac:dyDescent="0.25">
      <c r="A41" s="18" t="s">
        <v>40</v>
      </c>
      <c r="B41" s="18"/>
      <c r="C41" s="18"/>
      <c r="D41" s="18"/>
      <c r="E41" s="18"/>
      <c r="F41" s="18"/>
      <c r="G41" s="18"/>
      <c r="H41" s="18"/>
    </row>
    <row r="42" ht="8" customHeight="1" x14ac:dyDescent="0.25"/>
    <row r="43" ht="38" customHeight="1" spans="1:8" x14ac:dyDescent="0.25">
      <c r="A43" s="19"/>
      <c r="B43" s="19"/>
      <c r="C43" s="19"/>
      <c r="E43" s="19"/>
      <c r="F43" s="19"/>
      <c r="G43" s="19"/>
      <c r="H43" s="19"/>
    </row>
    <row r="44" ht="16" customHeight="1" spans="1:8" x14ac:dyDescent="0.25">
      <c r="A44" s="20" t="s">
        <v>20</v>
      </c>
      <c r="B44" s="20"/>
      <c r="C44" s="20"/>
      <c r="D44" s="20"/>
      <c r="E44" s="20" t="s">
        <v>21</v>
      </c>
      <c r="F44" s="20"/>
      <c r="G44" s="20"/>
      <c r="H44" s="20"/>
    </row>
  </sheetData>
  <mergeCells count="21">
    <mergeCell ref="A1:H1"/>
    <mergeCell ref="A2:H2"/>
    <mergeCell ref="A4:B4"/>
    <mergeCell ref="D4:F4"/>
    <mergeCell ref="G4:H4"/>
    <mergeCell ref="A5:B5"/>
    <mergeCell ref="D5:F5"/>
    <mergeCell ref="G5:H5"/>
    <mergeCell ref="A6:B6"/>
    <mergeCell ref="D6:F6"/>
    <mergeCell ref="G6:H6"/>
    <mergeCell ref="A7:B7"/>
    <mergeCell ref="D7:F7"/>
    <mergeCell ref="G7:H7"/>
    <mergeCell ref="A38:E38"/>
    <mergeCell ref="A40:H40"/>
    <mergeCell ref="A41:H41"/>
    <mergeCell ref="A43:C43"/>
    <mergeCell ref="E43:H43"/>
    <mergeCell ref="A44:C44"/>
    <mergeCell ref="E44:H44"/>
  </mergeCells>
  <dataValidations count="8">
    <dataValidation type="date" allowBlank="1" showErrorMessage="1" errorStyle="warning" errorTitle="Dátum" error="Zadajte dátum, napríklad 3. 9. 2026." sqref="A10:A37">
      <formula1>36526</formula1>
      <formula2>73415</formula2>
    </dataValidation>
    <dataValidation type="date" allowBlank="1" showErrorMessage="1" errorStyle="warning" errorTitle="Dátum" error="Zadajte dátum, napríklad 1. 9. 2026." sqref="C5">
      <formula1>36526</formula1>
      <formula2>73415</formula2>
    </dataValidation>
    <dataValidation type="list" allowBlank="1" showInputMessage="1" promptTitle="Zaokrúhlenie" prompt="Na koľko minút sa zaokrúhli čas z Od a Do. Prázdne pole = na minútu presne." showErrorMessage="1" errorStyle="warning" errorTitle="Zaokrúhlenie" error="Vyberte z ponuky: 1, 5, 10, 15, 30 alebo 60 minút." sqref="C7">
      <formula1>"1,5,10,15,30,60"</formula1>
    </dataValidation>
    <dataValidation type="decimal" allowBlank="1" showErrorMessage="1" errorStyle="warning" errorTitle="Čas" error="Zadajte čas v tvare 8:30." sqref="D10:E37">
      <formula1>0</formula1>
      <formula2>0.999999</formula2>
    </dataValidation>
    <dataValidation type="decimal" allowBlank="1" showErrorMessage="1" errorStyle="warning" errorTitle="Hodiny" error="Zadajte počet hodín ako číslo, napríklad 1,5." sqref="F10:F37">
      <formula1>0</formula1>
      <formula2>24</formula2>
    </dataValidation>
    <dataValidation type="decimal" operator="greaterThanOrEqual" allowBlank="1" showErrorMessage="1" errorStyle="warning" errorTitle="Sadzba" error="Zadajte sadzbu ako číslo, napríklad 45." sqref="G10:G37">
      <formula1>0</formula1>
    </dataValidation>
    <dataValidation type="date" allowBlank="1" showErrorMessage="1" errorStyle="warning" errorTitle="Dátum" error="Zadajte dátum, napríklad 30. 9. 2026." sqref="G5">
      <formula1>36526</formula1>
      <formula2>73415</formula2>
    </dataValidation>
    <dataValidation type="decimal" operator="greaterThanOrEqual" allowBlank="1" showInputMessage="1" promptTitle="Predvolená sadzba" prompt="Rovnaká hodinová sadzba pre všetky riadky. Pri riadku s inou sadzbou ju prepíšte v stĺpci Sadzba." showErrorMessage="1" errorStyle="warning" errorTitle="Sadzba" error="Zadajte sadzbu ako číslo, napríklad 45." sqref="G6">
      <formula1>0</formula1>
    </dataValidation>
  </dataValidations>
  <printOptions horizontalCentered="1"/>
  <pageMargins left="0.4" right="0.4" top="0.5" bottom="0.6" header="0.3" footer="0.3"/>
  <pageSetup paperSize="9" orientation="portrait" fitToWidth="1" fitToHeight="0"/>
  <headerFooter>
    <oddFooter>&amp;C&amp;8Strana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B9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96" customWidth="1"/>
  </cols>
  <sheetData>
    <row r="1" ht="30" customHeight="1" spans="1:2" x14ac:dyDescent="0.25">
      <c r="A1" s="21" t="s">
        <v>41</v>
      </c>
      <c r="B1" s="21"/>
    </row>
    <row r="2" ht="8" customHeight="1" x14ac:dyDescent="0.25"/>
    <row r="3" ht="38" customHeight="1" spans="1:2" x14ac:dyDescent="0.25">
      <c r="A3" s="22">
        <v>1</v>
      </c>
      <c r="B3" s="23" t="s">
        <v>42</v>
      </c>
    </row>
    <row r="4" ht="38" customHeight="1" spans="1:2" x14ac:dyDescent="0.25">
      <c r="A4" s="22">
        <v>2</v>
      </c>
      <c r="B4" s="23" t="s">
        <v>43</v>
      </c>
    </row>
    <row r="5" ht="38" customHeight="1" spans="1:2" x14ac:dyDescent="0.25">
      <c r="A5" s="22">
        <v>3</v>
      </c>
      <c r="B5" s="23" t="s">
        <v>44</v>
      </c>
    </row>
    <row r="6" ht="38" customHeight="1" spans="1:2" x14ac:dyDescent="0.25">
      <c r="A6" s="22">
        <v>4</v>
      </c>
      <c r="B6" s="23" t="s">
        <v>45</v>
      </c>
    </row>
    <row r="7" ht="38" customHeight="1" spans="1:2" x14ac:dyDescent="0.25">
      <c r="A7" s="22">
        <v>5</v>
      </c>
      <c r="B7" s="23" t="s">
        <v>46</v>
      </c>
    </row>
    <row r="9" ht="28" customHeight="1" spans="1:2" x14ac:dyDescent="0.25">
      <c r="A9" s="24" t="s">
        <v>47</v>
      </c>
      <c r="B9" s="24"/>
    </row>
  </sheetData>
  <mergeCells count="2">
    <mergeCell ref="A1:B1"/>
    <mergeCell ref="A9:B9"/>
  </mergeCells>
  <printOptions horizontalCentered="1"/>
  <pageMargins left="0.4" right="0.4" top="0.5" bottom="0.6" header="0.3" footer="0.3"/>
  <pageSetup paperSize="9" orientation="portrait" fitToWidth="1" fitToHeight="0"/>
  <headerFooter>
    <oddFooter>&amp;C&amp;8Strana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Výkaz</vt:lpstr>
      <vt:lpstr>Príklad</vt:lpstr>
      <vt:lpstr>Návod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Můj Výkaz</dc:creator>
  <dc:title>Pracovný výkaz — šablóna</dc:title>
  <dc:subject>Šablóna pracovného výkazu s výpočtom hodín a sumy</dc:subject>
  <dc:description/>
  <dc:language>sk-SK</dc:language>
  <cp:keywords>pracovný výkaz, výkaz práce, šablóna, vzor, hodiny, fakturácia</cp:keywords>
  <cp:category/>
  <cp:lastModifiedBy>Můj Výkaz</cp:lastModifiedBy>
  <dcterms:created xsi:type="dcterms:W3CDTF">2026-10-13T08:00:00Z</dcterms:created>
  <dcterms:modified xsi:type="dcterms:W3CDTF">2026-10-13T08:00:00Z</dcterms:modified>
</cp:coreProperties>
</file>